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650" activeTab="1"/>
  </bookViews>
  <sheets>
    <sheet name="Informe FET  2021" sheetId="2" r:id="rId1"/>
    <sheet name="Informe ST31 No FET 2021" sheetId="3" r:id="rId2"/>
  </sheets>
  <definedNames>
    <definedName name="_xlnm._FilterDatabase" localSheetId="0" hidden="1">'Informe FET  2021'!$A$14:$AN$24</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F11" i="3" l="1"/>
  <c r="AE16" i="3"/>
  <c r="R12" i="3"/>
  <c r="R13" i="3"/>
  <c r="R14" i="3"/>
  <c r="R15" i="3"/>
  <c r="R16" i="3"/>
  <c r="R11" i="3"/>
  <c r="Q16" i="3"/>
  <c r="AF16" i="3" s="1"/>
  <c r="AE15" i="3"/>
  <c r="Q15" i="3"/>
  <c r="AF15" i="3" s="1"/>
  <c r="AE14" i="3"/>
  <c r="Q14" i="3"/>
  <c r="AF14" i="3" s="1"/>
  <c r="AE13" i="3"/>
  <c r="Q13" i="3"/>
  <c r="AF13" i="3" s="1"/>
  <c r="AE12" i="3"/>
  <c r="Q12" i="3"/>
  <c r="AF12" i="3" s="1"/>
  <c r="AE11" i="3"/>
  <c r="Q11" i="3"/>
  <c r="L17" i="3" l="1"/>
  <c r="AK12" i="3"/>
  <c r="AK13" i="3"/>
  <c r="AK15" i="3"/>
  <c r="AJ17" i="3"/>
  <c r="AI17" i="3"/>
  <c r="AH17" i="3"/>
  <c r="AD17" i="3"/>
  <c r="AC17" i="3"/>
  <c r="AB17" i="3"/>
  <c r="AA17" i="3"/>
  <c r="Z17" i="3"/>
  <c r="Y17" i="3"/>
  <c r="X17" i="3"/>
  <c r="W17" i="3"/>
  <c r="V17" i="3"/>
  <c r="U17" i="3"/>
  <c r="T17" i="3"/>
  <c r="S17" i="3"/>
  <c r="M17" i="3"/>
  <c r="AK16" i="3"/>
  <c r="Q17" i="3" l="1"/>
  <c r="AK14" i="3"/>
  <c r="AE17" i="3"/>
  <c r="AF17" i="3" s="1"/>
  <c r="AK11" i="3"/>
  <c r="AK17" i="3" l="1"/>
  <c r="AI15" i="2"/>
  <c r="AJ15" i="2" s="1"/>
  <c r="S20" i="2"/>
  <c r="S19" i="2"/>
  <c r="S18" i="2"/>
  <c r="S17" i="2"/>
  <c r="S16" i="2"/>
  <c r="S21" i="2" s="1"/>
  <c r="S15" i="2"/>
  <c r="AM16" i="2"/>
  <c r="R17" i="3" l="1"/>
  <c r="AI20" i="2"/>
  <c r="AJ20" i="2" s="1"/>
  <c r="AI19" i="2"/>
  <c r="AJ19" i="2" s="1"/>
  <c r="AI18" i="2"/>
  <c r="AJ18" i="2" s="1"/>
  <c r="AI17" i="2"/>
  <c r="AJ17" i="2" s="1"/>
  <c r="AH21" i="2" l="1"/>
  <c r="AG21" i="2"/>
  <c r="AF21" i="2"/>
  <c r="AE21" i="2"/>
  <c r="AD21" i="2"/>
  <c r="AC21" i="2"/>
  <c r="AB21" i="2"/>
  <c r="AA21" i="2"/>
  <c r="Z21" i="2"/>
  <c r="Y21" i="2"/>
  <c r="X21" i="2"/>
  <c r="W21" i="2"/>
  <c r="AI16" i="2"/>
  <c r="AI21" i="2" l="1"/>
  <c r="AJ16" i="2"/>
  <c r="AJ21" i="2" s="1"/>
</calcChain>
</file>

<file path=xl/sharedStrings.xml><?xml version="1.0" encoding="utf-8"?>
<sst xmlns="http://schemas.openxmlformats.org/spreadsheetml/2006/main" count="146" uniqueCount="98">
  <si>
    <t>Si existe una iniciativa con financiamiento mixto, incluir en este cuadro sólo lo que corresponde a FET COVID 19.</t>
  </si>
  <si>
    <t>Nota:</t>
  </si>
  <si>
    <t xml:space="preserve">Total M$ </t>
  </si>
  <si>
    <t>Total</t>
  </si>
  <si>
    <t>Saldo por ejecutar</t>
  </si>
  <si>
    <t>Dic</t>
  </si>
  <si>
    <t>nov</t>
  </si>
  <si>
    <t>oct</t>
  </si>
  <si>
    <t>sept</t>
  </si>
  <si>
    <t>agosto</t>
  </si>
  <si>
    <t>julio</t>
  </si>
  <si>
    <t>junio</t>
  </si>
  <si>
    <t>mayo</t>
  </si>
  <si>
    <t>abril</t>
  </si>
  <si>
    <t>marzo</t>
  </si>
  <si>
    <t>febrero</t>
  </si>
  <si>
    <t>enero</t>
  </si>
  <si>
    <t>Ley Vigente 2021</t>
  </si>
  <si>
    <t>Ley Inicial 2021</t>
  </si>
  <si>
    <t>Proceso en que se encuentra ( Elaboración de Bases Licitación,Adjudicación, Firma Contrato, Identificación , transferencia de recursos,Construcción , etc)</t>
  </si>
  <si>
    <t>Entidad Beneficiaria</t>
  </si>
  <si>
    <t>Tipo A=Arrastre , N= Nuevo</t>
  </si>
  <si>
    <t>Comuna</t>
  </si>
  <si>
    <t xml:space="preserve">  Región </t>
  </si>
  <si>
    <t xml:space="preserve">Nombre de proyecto </t>
  </si>
  <si>
    <t>Código BIP</t>
  </si>
  <si>
    <t>ST-Item-Asig</t>
  </si>
  <si>
    <t>N°</t>
  </si>
  <si>
    <t>Programa Financiero</t>
  </si>
  <si>
    <t>Valores en M$</t>
  </si>
  <si>
    <t>Estado de ejecución de Obras</t>
  </si>
  <si>
    <t>Ley 21.288 establece sólo hasta junio 2022.</t>
  </si>
  <si>
    <t>El arrastre debe ser sólo FET, no financiamiento mixto</t>
  </si>
  <si>
    <t>% de Identificación respecto del Presupuesto Vigente</t>
  </si>
  <si>
    <t>Servicio</t>
  </si>
  <si>
    <t>Fecha</t>
  </si>
  <si>
    <t>Año 2021 M$</t>
  </si>
  <si>
    <t>Identificado mes XX 2021 M$</t>
  </si>
  <si>
    <t>Adjudicación , Convenio, etc año 2021 M$</t>
  </si>
  <si>
    <t>Adjudicación , Convenio, etc total 2021-2022 M$</t>
  </si>
  <si>
    <t>Ejecución Acumulada al mes de xx 2021</t>
  </si>
  <si>
    <t>N° de Decreto; res , Convenio, ETC</t>
  </si>
  <si>
    <t>Tipo Documento (Decreto, Resolución, Otros)</t>
  </si>
  <si>
    <t>31.02</t>
  </si>
  <si>
    <t>A</t>
  </si>
  <si>
    <t>DECRETO</t>
  </si>
  <si>
    <t>LOS LAGOS</t>
  </si>
  <si>
    <t>No existen proyectos FET Financiados</t>
  </si>
  <si>
    <t>30409780-0</t>
  </si>
  <si>
    <t>Reposición C.F. Cardenal Samoré</t>
  </si>
  <si>
    <t>30467599-0</t>
  </si>
  <si>
    <t>Habilitación C.F. Rio Don Guillermo</t>
  </si>
  <si>
    <t>40007063-0</t>
  </si>
  <si>
    <t>Conservación C.F. Colchane</t>
  </si>
  <si>
    <t>40010217-0</t>
  </si>
  <si>
    <t>Conservación C.F. San Francisco</t>
  </si>
  <si>
    <t>18.01.2021</t>
  </si>
  <si>
    <t>MAGALLANES Y ANTARTICA CHILENA</t>
  </si>
  <si>
    <t>TARAPACÁ</t>
  </si>
  <si>
    <t>ATACAMA</t>
  </si>
  <si>
    <t>Servicio Gobierno Interior</t>
  </si>
  <si>
    <t>OSORNO</t>
  </si>
  <si>
    <t>COPIAPÓ</t>
  </si>
  <si>
    <t>NATALES</t>
  </si>
  <si>
    <t>COLCHANE</t>
  </si>
  <si>
    <t>N</t>
  </si>
  <si>
    <t>30400047-0</t>
  </si>
  <si>
    <t>15.02.2021</t>
  </si>
  <si>
    <t>IDENTIFICACION Y EJECUCIÓN DE 2021</t>
  </si>
  <si>
    <t>BIOBIO</t>
  </si>
  <si>
    <t>ARICA Y PARINACOTA</t>
  </si>
  <si>
    <t>PUTRE</t>
  </si>
  <si>
    <t>40021580-0</t>
  </si>
  <si>
    <t>Construcción 
Nuevo C.F. Pichachén</t>
  </si>
  <si>
    <t>LOS ANGELES</t>
  </si>
  <si>
    <t>Habiltación, Plan de Cierre y Abandono de Antiguo C.F. Chungará</t>
  </si>
  <si>
    <t>IDENTIFICACION
2021 
M$</t>
  </si>
  <si>
    <t>MONTO
VIGENTE
M$</t>
  </si>
  <si>
    <t>2022
M$</t>
  </si>
  <si>
    <t>2023
M$</t>
  </si>
  <si>
    <t>2024
M$</t>
  </si>
  <si>
    <t>Total
M$</t>
  </si>
  <si>
    <t>ST-Item</t>
  </si>
  <si>
    <t>Ley Vigente 2021 M$</t>
  </si>
  <si>
    <t>DELEGACIÓN PRESIDENCIAL PROVINCIAL DE OSORNO</t>
  </si>
  <si>
    <t xml:space="preserve">Proyecto licitado.
No adjudicado por estar las ofertas presentadas  fuera de bases. 
Al 21 de Octubre 2021, se está resolviendo un proceso jerárquico. 
Una vez resuelto, se prevé un nuevo proceso de licitación a iniciarse el día 10 de noviembre con publicación el día 22 del mismo mes, ambas este 2021, y con la idea de iniciar el contrato el día 19 de abril 2022.
</t>
  </si>
  <si>
    <t>DELEGACIÓN PRESIDENCIAL PROVINCIAL DE ÚLTIMA ESPERANZA</t>
  </si>
  <si>
    <t xml:space="preserve">Actualmente se encuentra en la etapa final de recopilación de información, para su Licitación.
El Convenio Mandato fue objetado por la Contraloría Regional de Magallanes en dos oportunidades, finalmente fue aprobado con fecha 24 de septiembre 2021.
La fecha de publicación de la licitación se prevé para el día 24 de noviembre 2021 y su  inicio de contrato para el día 02 marzo 2022, según cronograma Dirección de Arquitectura MOP.
</t>
  </si>
  <si>
    <t>DELEGACION PRESIDENCIAL PROVINCIAL DE TAMARUGAL</t>
  </si>
  <si>
    <t xml:space="preserve">Conservaciones finalizadas.
Tanto la Conservación General como la Eléctrica se encuentran 100% ejecutadas. 
Actualmente se encuentran dentro de la etapa de mantenciones preventivas consideradas en la garantía de entrega de las obras, así como también ya se encuentra operativa la conexión al empalme eléctrico principal para el Complejo Fronterizo.
</t>
  </si>
  <si>
    <t>DELEGACIÓN PRESIDENCIAL REGIONAL DE ATACAMA</t>
  </si>
  <si>
    <t>La Conservación del Complejo Fronterizo San Francisco, se vio interrumpida por la no capacidad de ejecución de obras por la empresa adjudicada. Actualmente se encuentra en análisis del Departamento Jurídico de la DPR Atacama, para posteriormente ser licitado y poder dar solución a las partidas faltantes del proyecto original.</t>
  </si>
  <si>
    <t>DELEGACIÓN PRESIDENCIAL PROVINCIAL DEL BIOBÍO</t>
  </si>
  <si>
    <t xml:space="preserve">Para el proyecto de Construcción del Nuevo Complejo Fronterizo Pichachén, podemos indicar que la Licitación fue declarada desierta en primera instancia, por lo que el Ministerio de Obras Públicas, está elaborando una nueva propuesta, más atractiva, con el fin de lograr que empresas participen de esta nueva Licitación.
Al 21 de octubre 2021, se puede informar que, el día 22 de octubre de 2021 se realizara la publicación de la Licitación, con la estimación de inicio de contrato para el 31 de marzo de 2022, según cronograma Dirección de Arquitectura MOP.
</t>
  </si>
  <si>
    <t>DELEGACIÓN PRESIDENCIAL PROVINCIAL DE PARINACOTA</t>
  </si>
  <si>
    <t xml:space="preserve">La identificación de este proyecto aún se encuentra en análisis de la DIPRES, dicha solicitud fue realizada mediante el Oficio N° 15.748 de fecha 05-08-2021, este proyecta contempla un monto de $224.605.000.-  Cabe destacar que el proyecto ya obtuvo el RATE RS por parte del Banco Integrado de Proyectos (BIP), por parte de MIDESO para su ejecución, una vez autorizado los recursos por DIPRES.
Al 21 de octubre 2021, aún no contamos con respuesta de solicitud por parte de DIPRES, para la identificación del proyecto y validación de los montos asignados.
</t>
  </si>
  <si>
    <t>IDENTIFICACION Y EJECUCIÓN AL MES DE SEPTIEMBRE 2021</t>
  </si>
  <si>
    <t>Ejecución Acumulada al mes de septiembre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</si>
</sst>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5"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font>
    <font>
      <sz val="10"/>
      <color theme="1"/>
      <name val="Calibri"/>
      <family val="2"/>
      <scheme val="minor"/>
    </font>
    <font>
      <sz val="8"/>
      <color rgb="FF000000"/>
      <name val="Calibri"/>
      <family val="2"/>
    </font>
    <font>
      <b/>
      <sz val="8"/>
      <color rgb="FFFF0000"/>
      <name val="Calibri"/>
      <family val="2"/>
    </font>
    <font>
      <b/>
      <sz val="8"/>
      <name val="Calibri"/>
      <family val="2"/>
      <scheme val="minor"/>
    </font>
    <font>
      <b/>
      <sz val="9"/>
      <color theme="1"/>
      <name val="Calibri"/>
      <family val="2"/>
      <scheme val="minor"/>
    </font>
    <font>
      <b/>
      <sz val="10"/>
      <color rgb="FF000000"/>
      <name val="Calibri"/>
      <family val="2"/>
    </font>
    <font>
      <sz val="10"/>
      <color rgb="FF000000"/>
      <name val="Calibri"/>
      <family val="2"/>
    </font>
    <font>
      <sz val="10"/>
      <name val="Calibri"/>
      <family val="2"/>
    </font>
    <font>
      <b/>
      <sz val="10"/>
      <color theme="1"/>
      <name val="Calibri"/>
      <family val="2"/>
    </font>
    <font>
      <sz val="10"/>
      <color theme="1"/>
      <name val="Calibri"/>
      <family val="2"/>
    </font>
  </fonts>
  <fills count="9">
    <fill>
      <patternFill patternType="none"/>
    </fill>
    <fill>
      <patternFill patternType="gray125"/>
    </fill>
    <fill>
      <patternFill patternType="solid">
        <fgColor theme="4" tint="0.59999389629810485"/>
        <bgColor rgb="FFFFFFFF"/>
      </patternFill>
    </fill>
    <fill>
      <patternFill patternType="solid">
        <fgColor theme="4" tint="0.59999389629810485"/>
        <bgColor indexed="64"/>
      </patternFill>
    </fill>
    <fill>
      <patternFill patternType="solid">
        <fgColor rgb="FFFFFFFF"/>
        <bgColor rgb="FFFFFFFF"/>
      </patternFill>
    </fill>
    <fill>
      <patternFill patternType="solid">
        <fgColor rgb="FF92D050"/>
        <bgColor indexed="64"/>
      </patternFill>
    </fill>
    <fill>
      <patternFill patternType="solid">
        <fgColor rgb="FF00B0F0"/>
        <bgColor indexed="64"/>
      </patternFill>
    </fill>
    <fill>
      <patternFill patternType="solid">
        <fgColor rgb="FF00B0F0"/>
        <bgColor rgb="FFFFFFFF"/>
      </patternFill>
    </fill>
    <fill>
      <patternFill patternType="solid">
        <fgColor theme="0"/>
        <bgColor indexed="64"/>
      </patternFill>
    </fill>
  </fills>
  <borders count="13">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rgb="FF000000"/>
      </right>
      <top style="thin">
        <color rgb="FF000000"/>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style="thin">
        <color indexed="64"/>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rgb="FF00000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07">
    <xf numFmtId="0" fontId="0" fillId="0" borderId="0" xfId="0"/>
    <xf numFmtId="0" fontId="2" fillId="0" borderId="0" xfId="0" applyFont="1" applyAlignment="1">
      <alignment wrapText="1"/>
    </xf>
    <xf numFmtId="0" fontId="2" fillId="0" borderId="0" xfId="0" applyFont="1" applyAlignment="1">
      <alignment horizontal="left" wrapText="1"/>
    </xf>
    <xf numFmtId="0" fontId="2" fillId="0" borderId="0" xfId="0" applyFont="1" applyAlignment="1">
      <alignment horizontal="center" wrapText="1"/>
    </xf>
    <xf numFmtId="3" fontId="2" fillId="0" borderId="2" xfId="0" applyNumberFormat="1" applyFont="1" applyBorder="1" applyAlignment="1">
      <alignment wrapText="1"/>
    </xf>
    <xf numFmtId="3" fontId="2" fillId="0" borderId="0" xfId="0" applyNumberFormat="1" applyFont="1" applyAlignment="1">
      <alignment wrapText="1"/>
    </xf>
    <xf numFmtId="3" fontId="3" fillId="0" borderId="2" xfId="0" applyNumberFormat="1" applyFont="1" applyBorder="1" applyAlignment="1">
      <alignment horizontal="right" wrapText="1"/>
    </xf>
    <xf numFmtId="0" fontId="3" fillId="0" borderId="2" xfId="0" applyFont="1" applyBorder="1" applyAlignment="1">
      <alignment horizontal="center" wrapText="1"/>
    </xf>
    <xf numFmtId="3" fontId="4" fillId="0" borderId="2" xfId="0" applyNumberFormat="1" applyFont="1" applyBorder="1" applyAlignment="1">
      <alignment vertical="center"/>
    </xf>
    <xf numFmtId="3" fontId="5" fillId="0" borderId="2" xfId="0" applyNumberFormat="1" applyFont="1" applyBorder="1" applyAlignment="1">
      <alignment wrapText="1"/>
    </xf>
    <xf numFmtId="0" fontId="2" fillId="0" borderId="2" xfId="0" applyFont="1" applyBorder="1" applyAlignment="1">
      <alignment horizontal="left" wrapText="1"/>
    </xf>
    <xf numFmtId="0" fontId="2" fillId="0" borderId="2" xfId="0" applyFont="1" applyBorder="1" applyAlignment="1">
      <alignment horizontal="left" vertical="center" wrapText="1"/>
    </xf>
    <xf numFmtId="0" fontId="2" fillId="0" borderId="2" xfId="0" applyFont="1" applyBorder="1" applyAlignment="1">
      <alignment wrapText="1"/>
    </xf>
    <xf numFmtId="0" fontId="2" fillId="0" borderId="3" xfId="0" applyFont="1" applyBorder="1" applyAlignment="1">
      <alignment horizontal="left" vertical="top" wrapText="1"/>
    </xf>
    <xf numFmtId="0" fontId="2" fillId="0" borderId="3" xfId="0" applyFont="1" applyBorder="1" applyAlignment="1">
      <alignment horizontal="left" vertical="center" wrapText="1"/>
    </xf>
    <xf numFmtId="0" fontId="2" fillId="0" borderId="3" xfId="0" applyFont="1" applyBorder="1" applyAlignment="1">
      <alignment wrapText="1"/>
    </xf>
    <xf numFmtId="0" fontId="2" fillId="0" borderId="2" xfId="0" applyFont="1" applyBorder="1" applyAlignment="1">
      <alignment horizontal="left" vertical="top" wrapText="1"/>
    </xf>
    <xf numFmtId="0" fontId="6" fillId="0" borderId="4" xfId="0" applyFont="1" applyBorder="1" applyAlignment="1">
      <alignment horizontal="left" vertical="top"/>
    </xf>
    <xf numFmtId="0" fontId="6" fillId="0" borderId="4" xfId="0" applyFont="1" applyBorder="1" applyAlignment="1">
      <alignment vertical="top"/>
    </xf>
    <xf numFmtId="0" fontId="4" fillId="2" borderId="3" xfId="0" applyFont="1" applyFill="1" applyBorder="1" applyAlignment="1">
      <alignment vertical="center"/>
    </xf>
    <xf numFmtId="0" fontId="4" fillId="3" borderId="5" xfId="0" applyFont="1" applyFill="1" applyBorder="1" applyAlignment="1">
      <alignment vertical="center"/>
    </xf>
    <xf numFmtId="0" fontId="4" fillId="0" borderId="0" xfId="0" applyFont="1" applyAlignment="1">
      <alignment horizontal="center" vertical="top" wrapText="1"/>
    </xf>
    <xf numFmtId="0" fontId="4" fillId="3" borderId="6" xfId="0" applyFont="1" applyFill="1" applyBorder="1" applyAlignment="1">
      <alignment horizontal="center" vertical="top"/>
    </xf>
    <xf numFmtId="0" fontId="4" fillId="3" borderId="6" xfId="0" applyFont="1" applyFill="1" applyBorder="1" applyAlignment="1">
      <alignment horizontal="center" vertical="top" wrapText="1"/>
    </xf>
    <xf numFmtId="0" fontId="4" fillId="3" borderId="6" xfId="0" applyFont="1" applyFill="1" applyBorder="1" applyAlignment="1">
      <alignment vertical="top" wrapText="1"/>
    </xf>
    <xf numFmtId="0" fontId="4" fillId="3" borderId="6" xfId="0" applyFont="1" applyFill="1" applyBorder="1" applyAlignment="1">
      <alignment vertical="top"/>
    </xf>
    <xf numFmtId="0" fontId="4" fillId="3" borderId="5" xfId="0" applyFont="1" applyFill="1" applyBorder="1" applyAlignment="1">
      <alignment horizontal="center" vertical="top" wrapText="1"/>
    </xf>
    <xf numFmtId="0" fontId="2" fillId="0" borderId="9" xfId="0" applyFont="1" applyBorder="1" applyAlignment="1">
      <alignment horizontal="center" vertical="center" wrapText="1"/>
    </xf>
    <xf numFmtId="0" fontId="2" fillId="0" borderId="9" xfId="0" applyFont="1" applyBorder="1" applyAlignment="1">
      <alignment horizontal="center" vertical="top" wrapText="1"/>
    </xf>
    <xf numFmtId="0" fontId="2" fillId="5" borderId="0" xfId="0" applyFont="1" applyFill="1" applyAlignment="1">
      <alignment wrapText="1"/>
    </xf>
    <xf numFmtId="0" fontId="8" fillId="0" borderId="0" xfId="0" applyFont="1" applyAlignment="1">
      <alignment wrapText="1"/>
    </xf>
    <xf numFmtId="0" fontId="2" fillId="0" borderId="0" xfId="0" applyFont="1" applyAlignment="1">
      <alignment vertical="top" wrapText="1"/>
    </xf>
    <xf numFmtId="0" fontId="2" fillId="0" borderId="0" xfId="0" applyFont="1" applyAlignment="1">
      <alignment horizontal="left" vertical="top" wrapText="1"/>
    </xf>
    <xf numFmtId="0" fontId="2" fillId="0" borderId="0" xfId="0" applyFont="1" applyAlignment="1">
      <alignment horizontal="center" vertical="center" wrapText="1"/>
    </xf>
    <xf numFmtId="3" fontId="2" fillId="0" borderId="2" xfId="0" applyNumberFormat="1" applyFont="1" applyBorder="1" applyAlignment="1">
      <alignment vertical="center" wrapText="1"/>
    </xf>
    <xf numFmtId="0" fontId="2" fillId="5" borderId="0" xfId="0" applyFont="1" applyFill="1" applyAlignment="1">
      <alignment horizontal="left"/>
    </xf>
    <xf numFmtId="0" fontId="3" fillId="0" borderId="2" xfId="0" applyFont="1" applyBorder="1" applyAlignment="1">
      <alignment horizontal="center" wrapText="1"/>
    </xf>
    <xf numFmtId="0" fontId="2" fillId="0" borderId="0" xfId="0" applyFont="1" applyAlignment="1">
      <alignment horizontal="center" vertical="center" wrapText="1"/>
    </xf>
    <xf numFmtId="0" fontId="3" fillId="0" borderId="2" xfId="0" applyFont="1" applyBorder="1" applyAlignment="1">
      <alignment horizontal="center" wrapText="1"/>
    </xf>
    <xf numFmtId="0" fontId="6" fillId="0" borderId="4" xfId="0" applyFont="1" applyFill="1" applyBorder="1" applyAlignment="1">
      <alignment vertical="top"/>
    </xf>
    <xf numFmtId="0" fontId="2" fillId="0" borderId="2" xfId="0" applyFont="1" applyFill="1" applyBorder="1" applyAlignment="1">
      <alignment wrapText="1"/>
    </xf>
    <xf numFmtId="0" fontId="2" fillId="0" borderId="3" xfId="0" applyFont="1" applyFill="1" applyBorder="1" applyAlignment="1">
      <alignment wrapText="1"/>
    </xf>
    <xf numFmtId="0" fontId="3" fillId="0" borderId="2" xfId="0" applyFont="1" applyBorder="1" applyAlignment="1">
      <alignment horizontal="center" wrapText="1"/>
    </xf>
    <xf numFmtId="0" fontId="0" fillId="0" borderId="0" xfId="0" applyFill="1" applyBorder="1" applyAlignment="1">
      <alignment horizontal="center" vertical="center" wrapText="1"/>
    </xf>
    <xf numFmtId="0" fontId="2" fillId="0" borderId="0" xfId="0" applyFont="1" applyFill="1" applyBorder="1" applyAlignment="1">
      <alignment horizontal="center" vertical="center" wrapText="1"/>
    </xf>
    <xf numFmtId="3" fontId="2" fillId="0" borderId="2" xfId="0" applyNumberFormat="1" applyFont="1" applyFill="1" applyBorder="1" applyAlignment="1">
      <alignment wrapText="1"/>
    </xf>
    <xf numFmtId="3" fontId="5" fillId="0" borderId="2" xfId="0" applyNumberFormat="1" applyFont="1" applyFill="1" applyBorder="1" applyAlignment="1">
      <alignment wrapText="1"/>
    </xf>
    <xf numFmtId="0" fontId="2" fillId="0" borderId="0" xfId="0" applyFont="1" applyFill="1" applyAlignment="1">
      <alignment wrapText="1"/>
    </xf>
    <xf numFmtId="0" fontId="9" fillId="0" borderId="2" xfId="0" applyFont="1" applyBorder="1" applyAlignment="1">
      <alignment horizontal="left" vertical="top" wrapText="1"/>
    </xf>
    <xf numFmtId="0" fontId="11" fillId="0" borderId="4" xfId="0" applyFont="1" applyBorder="1" applyAlignment="1">
      <alignment horizontal="center" vertical="center"/>
    </xf>
    <xf numFmtId="0" fontId="14" fillId="0" borderId="2" xfId="0" applyFont="1" applyBorder="1" applyAlignment="1">
      <alignment horizontal="left" vertical="center" wrapText="1"/>
    </xf>
    <xf numFmtId="0" fontId="14" fillId="0" borderId="2" xfId="0" applyFont="1" applyFill="1" applyBorder="1" applyAlignment="1">
      <alignment horizontal="left" vertical="center" wrapText="1"/>
    </xf>
    <xf numFmtId="0" fontId="14" fillId="0" borderId="2" xfId="0" applyFont="1" applyBorder="1" applyAlignment="1">
      <alignment horizontal="center" vertical="center" wrapText="1"/>
    </xf>
    <xf numFmtId="3" fontId="13" fillId="0" borderId="2" xfId="0" applyNumberFormat="1" applyFont="1" applyBorder="1" applyAlignment="1">
      <alignment horizontal="center" vertical="center"/>
    </xf>
    <xf numFmtId="0" fontId="13" fillId="0" borderId="2" xfId="0" applyFont="1" applyBorder="1" applyAlignment="1">
      <alignment horizontal="center" vertical="center" wrapText="1"/>
    </xf>
    <xf numFmtId="3" fontId="14" fillId="0" borderId="2" xfId="0" applyNumberFormat="1" applyFont="1" applyFill="1" applyBorder="1" applyAlignment="1">
      <alignment horizontal="center" vertical="center" wrapText="1"/>
    </xf>
    <xf numFmtId="3" fontId="14" fillId="0" borderId="2" xfId="0" applyNumberFormat="1" applyFont="1" applyBorder="1" applyAlignment="1">
      <alignment horizontal="center" vertical="center" wrapText="1"/>
    </xf>
    <xf numFmtId="3" fontId="14" fillId="0" borderId="8" xfId="0" applyNumberFormat="1" applyFont="1" applyBorder="1" applyAlignment="1">
      <alignment horizontal="center" vertical="center" wrapText="1"/>
    </xf>
    <xf numFmtId="3" fontId="10" fillId="0" borderId="2" xfId="0" applyNumberFormat="1" applyFont="1" applyFill="1" applyBorder="1" applyAlignment="1">
      <alignment vertical="center"/>
    </xf>
    <xf numFmtId="3" fontId="10" fillId="0" borderId="2" xfId="0" applyNumberFormat="1" applyFont="1" applyBorder="1" applyAlignment="1">
      <alignment vertical="center"/>
    </xf>
    <xf numFmtId="0" fontId="13" fillId="0" borderId="2" xfId="0" applyFont="1" applyBorder="1" applyAlignment="1">
      <alignment horizontal="center" wrapText="1"/>
    </xf>
    <xf numFmtId="0" fontId="13" fillId="0" borderId="2" xfId="0" applyFont="1" applyFill="1" applyBorder="1" applyAlignment="1">
      <alignment horizontal="center" wrapText="1"/>
    </xf>
    <xf numFmtId="3" fontId="13" fillId="0" borderId="2" xfId="0" applyNumberFormat="1" applyFont="1" applyFill="1" applyBorder="1" applyAlignment="1">
      <alignment horizontal="center" vertical="center" wrapText="1"/>
    </xf>
    <xf numFmtId="3" fontId="13" fillId="0" borderId="2" xfId="0" applyNumberFormat="1" applyFont="1" applyBorder="1" applyAlignment="1">
      <alignment horizontal="center" vertical="center" wrapText="1"/>
    </xf>
    <xf numFmtId="3" fontId="13" fillId="0" borderId="8" xfId="0" applyNumberFormat="1" applyFont="1" applyBorder="1" applyAlignment="1">
      <alignment horizontal="center" vertical="center" wrapText="1"/>
    </xf>
    <xf numFmtId="3" fontId="14" fillId="0" borderId="2" xfId="0" applyNumberFormat="1" applyFont="1" applyBorder="1" applyAlignment="1">
      <alignment vertical="center" wrapText="1"/>
    </xf>
    <xf numFmtId="0" fontId="10" fillId="6" borderId="5" xfId="0" applyFont="1" applyFill="1" applyBorder="1" applyAlignment="1">
      <alignment horizontal="center" vertical="center" wrapText="1"/>
    </xf>
    <xf numFmtId="0" fontId="10" fillId="7" borderId="3" xfId="0" applyFont="1" applyFill="1" applyBorder="1" applyAlignment="1">
      <alignment horizontal="center" vertical="center" wrapText="1"/>
    </xf>
    <xf numFmtId="0" fontId="0" fillId="0" borderId="0" xfId="0"/>
    <xf numFmtId="0" fontId="4" fillId="3" borderId="6" xfId="0" applyFont="1" applyFill="1" applyBorder="1" applyAlignment="1">
      <alignment vertical="center"/>
    </xf>
    <xf numFmtId="0" fontId="4" fillId="3" borderId="6"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6" xfId="0" applyFont="1" applyFill="1" applyBorder="1" applyAlignment="1">
      <alignment vertical="center" wrapText="1"/>
    </xf>
    <xf numFmtId="0" fontId="14" fillId="8" borderId="2" xfId="0" applyFont="1" applyFill="1" applyBorder="1" applyAlignment="1">
      <alignment horizontal="left" vertical="center" wrapText="1"/>
    </xf>
    <xf numFmtId="0" fontId="11" fillId="0" borderId="4" xfId="0" applyFont="1" applyBorder="1" applyAlignment="1">
      <alignment horizontal="center" vertical="center" wrapText="1"/>
    </xf>
    <xf numFmtId="164" fontId="14" fillId="0" borderId="2" xfId="0" applyNumberFormat="1" applyFont="1" applyBorder="1" applyAlignment="1">
      <alignment horizontal="right" vertical="center" wrapText="1"/>
    </xf>
    <xf numFmtId="164" fontId="14" fillId="0" borderId="2" xfId="0" applyNumberFormat="1" applyFont="1" applyBorder="1" applyAlignment="1">
      <alignment vertical="center" wrapText="1"/>
    </xf>
    <xf numFmtId="0" fontId="0" fillId="8" borderId="0" xfId="0" applyFill="1"/>
    <xf numFmtId="0" fontId="3" fillId="0" borderId="2" xfId="0" applyFont="1" applyBorder="1" applyAlignment="1">
      <alignment horizontal="center" wrapText="1"/>
    </xf>
    <xf numFmtId="0" fontId="2" fillId="0" borderId="1" xfId="0" applyFont="1" applyBorder="1" applyAlignment="1">
      <alignment horizontal="center" wrapText="1"/>
    </xf>
    <xf numFmtId="0" fontId="2" fillId="5" borderId="0" xfId="0" applyFont="1" applyFill="1" applyAlignment="1">
      <alignment horizontal="left" wrapText="1"/>
    </xf>
    <xf numFmtId="0" fontId="2" fillId="5" borderId="0" xfId="0" applyFont="1" applyFill="1" applyAlignment="1">
      <alignment horizontal="left" vertical="top" wrapText="1"/>
    </xf>
    <xf numFmtId="0" fontId="0" fillId="5" borderId="0" xfId="0" applyFill="1" applyAlignment="1">
      <alignment vertical="top"/>
    </xf>
    <xf numFmtId="0" fontId="0" fillId="5" borderId="0" xfId="0" applyFill="1" applyAlignment="1"/>
    <xf numFmtId="0" fontId="2" fillId="0" borderId="9" xfId="0" applyFont="1" applyFill="1" applyBorder="1" applyAlignment="1">
      <alignment horizontal="center" vertical="center" wrapText="1"/>
    </xf>
    <xf numFmtId="0" fontId="0" fillId="0" borderId="9" xfId="0" applyFill="1" applyBorder="1" applyAlignment="1">
      <alignment horizontal="center" vertical="center" wrapText="1"/>
    </xf>
    <xf numFmtId="0" fontId="2" fillId="3" borderId="9" xfId="0" applyFont="1" applyFill="1" applyBorder="1" applyAlignment="1">
      <alignment horizontal="center" vertical="top" wrapText="1"/>
    </xf>
    <xf numFmtId="0" fontId="7" fillId="4" borderId="8" xfId="0" applyFont="1" applyFill="1" applyBorder="1" applyAlignment="1">
      <alignment horizontal="center" vertical="center"/>
    </xf>
    <xf numFmtId="0" fontId="7" fillId="4" borderId="7" xfId="0" applyFont="1" applyFill="1" applyBorder="1" applyAlignment="1">
      <alignment horizontal="center" vertical="center"/>
    </xf>
    <xf numFmtId="0" fontId="8"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top" wrapText="1"/>
    </xf>
    <xf numFmtId="0" fontId="1" fillId="0" borderId="0" xfId="0" applyFont="1" applyAlignment="1">
      <alignment horizontal="left" vertical="top" wrapText="1"/>
    </xf>
    <xf numFmtId="0" fontId="2" fillId="0" borderId="0" xfId="0" applyFont="1"/>
    <xf numFmtId="0" fontId="0" fillId="0" borderId="0" xfId="0"/>
    <xf numFmtId="0" fontId="9" fillId="0" borderId="0" xfId="0" applyFont="1" applyAlignment="1">
      <alignment horizontal="left" vertical="top" wrapText="1"/>
    </xf>
    <xf numFmtId="0" fontId="2" fillId="5" borderId="0" xfId="0" applyFont="1" applyFill="1"/>
    <xf numFmtId="0" fontId="0" fillId="5" borderId="0" xfId="0" applyFill="1"/>
    <xf numFmtId="0" fontId="2" fillId="0" borderId="9" xfId="0" applyFont="1" applyFill="1" applyBorder="1" applyAlignment="1">
      <alignment horizontal="center" vertical="top" wrapText="1"/>
    </xf>
    <xf numFmtId="3" fontId="14" fillId="0" borderId="10" xfId="0" applyNumberFormat="1" applyFont="1" applyFill="1" applyBorder="1" applyAlignment="1">
      <alignment horizontal="center" vertical="center" wrapText="1"/>
    </xf>
    <xf numFmtId="3" fontId="14" fillId="0" borderId="11" xfId="0" applyNumberFormat="1" applyFont="1" applyFill="1" applyBorder="1" applyAlignment="1">
      <alignment horizontal="center" vertical="center" wrapText="1"/>
    </xf>
    <xf numFmtId="3" fontId="14" fillId="0" borderId="12" xfId="0" applyNumberFormat="1" applyFont="1" applyFill="1" applyBorder="1" applyAlignment="1">
      <alignment horizontal="center" vertical="center" wrapText="1"/>
    </xf>
    <xf numFmtId="0" fontId="13" fillId="0" borderId="2" xfId="0" applyFont="1" applyBorder="1" applyAlignment="1">
      <alignment horizontal="center" wrapText="1"/>
    </xf>
    <xf numFmtId="0" fontId="1" fillId="8" borderId="0" xfId="0" applyFont="1" applyFill="1" applyAlignment="1">
      <alignment horizontal="left" vertical="top" wrapText="1"/>
    </xf>
    <xf numFmtId="0" fontId="12" fillId="0" borderId="2" xfId="0" applyFont="1" applyFill="1" applyBorder="1" applyAlignment="1">
      <alignment horizontal="center" vertical="center"/>
    </xf>
    <xf numFmtId="0" fontId="13" fillId="0" borderId="2" xfId="0" applyFont="1" applyFill="1" applyBorder="1" applyAlignment="1">
      <alignment vertical="center" wrapText="1"/>
    </xf>
  </cellXfs>
  <cellStyles count="1">
    <cellStyle name="Normal" xfId="0" builtinId="0"/>
  </cellStyles>
  <dxfs count="0"/>
  <tableStyles count="0" defaultTableStyle="TableStyleMedium2" defaultPivotStyle="PivotStyleLight16"/>
  <colors>
    <mruColors>
      <color rgb="FFF468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79998168889431442"/>
  </sheetPr>
  <dimension ref="B1:AO24"/>
  <sheetViews>
    <sheetView showGridLines="0" topLeftCell="Q9" zoomScaleNormal="100" workbookViewId="0">
      <selection activeCell="AC32" sqref="AC32"/>
    </sheetView>
  </sheetViews>
  <sheetFormatPr baseColWidth="10" defaultRowHeight="11.25" x14ac:dyDescent="0.2"/>
  <cols>
    <col min="1" max="1" width="11.42578125" style="1"/>
    <col min="2" max="2" width="4.42578125" style="1" customWidth="1"/>
    <col min="3" max="3" width="7.5703125" style="1" customWidth="1"/>
    <col min="4" max="4" width="7.85546875" style="1" customWidth="1"/>
    <col min="5" max="5" width="9.28515625" style="1" customWidth="1"/>
    <col min="6" max="6" width="29.140625" style="1" customWidth="1"/>
    <col min="7" max="7" width="11.28515625" style="1" customWidth="1"/>
    <col min="8" max="8" width="12.28515625" style="1" customWidth="1"/>
    <col min="9" max="9" width="9.7109375" style="1" customWidth="1"/>
    <col min="10" max="10" width="12" style="1" customWidth="1"/>
    <col min="11" max="11" width="39.28515625" style="1" hidden="1" customWidth="1"/>
    <col min="12" max="12" width="19.85546875" style="1" hidden="1" customWidth="1"/>
    <col min="13" max="13" width="19" style="1" hidden="1" customWidth="1"/>
    <col min="14" max="18" width="12.7109375" style="1" customWidth="1"/>
    <col min="19" max="19" width="8" style="1" customWidth="1"/>
    <col min="20" max="22" width="12.7109375" style="1" customWidth="1"/>
    <col min="23" max="33" width="8.28515625" style="1" customWidth="1"/>
    <col min="34" max="36" width="11.42578125" style="1" customWidth="1"/>
    <col min="37" max="37" width="13.28515625" style="1" customWidth="1"/>
    <col min="38" max="16384" width="11.42578125" style="1"/>
  </cols>
  <sheetData>
    <row r="1" spans="2:41" hidden="1" x14ac:dyDescent="0.2">
      <c r="B1" s="90"/>
      <c r="C1" s="90"/>
      <c r="D1" s="90"/>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33"/>
    </row>
    <row r="2" spans="2:41" hidden="1" x14ac:dyDescent="0.2">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33"/>
    </row>
    <row r="3" spans="2:41" ht="11.25" hidden="1" customHeight="1" x14ac:dyDescent="0.2">
      <c r="B3" s="92"/>
      <c r="C3" s="92"/>
      <c r="D3" s="92"/>
      <c r="E3" s="92"/>
      <c r="F3" s="92"/>
      <c r="G3" s="92"/>
      <c r="H3" s="92"/>
      <c r="I3" s="92"/>
      <c r="J3" s="92"/>
      <c r="K3" s="92"/>
      <c r="L3" s="92"/>
      <c r="M3" s="92"/>
      <c r="N3" s="92"/>
      <c r="O3" s="92"/>
      <c r="P3" s="92"/>
      <c r="Q3" s="92"/>
      <c r="R3" s="92"/>
      <c r="S3" s="92"/>
      <c r="T3" s="92"/>
      <c r="U3" s="92"/>
      <c r="V3" s="92"/>
      <c r="W3" s="92"/>
      <c r="X3" s="92"/>
      <c r="Y3" s="92"/>
      <c r="Z3" s="92"/>
      <c r="AA3" s="92"/>
      <c r="AB3" s="92"/>
      <c r="AC3" s="92"/>
      <c r="AD3" s="92"/>
      <c r="AE3" s="92"/>
      <c r="AF3" s="92"/>
      <c r="AG3" s="92"/>
      <c r="AH3" s="92"/>
      <c r="AI3" s="92"/>
      <c r="AJ3" s="92"/>
      <c r="AK3" s="32"/>
    </row>
    <row r="4" spans="2:41" ht="11.25" hidden="1" customHeight="1" x14ac:dyDescent="0.2">
      <c r="B4" s="92"/>
      <c r="C4" s="92"/>
      <c r="D4" s="92"/>
      <c r="E4" s="92"/>
      <c r="F4" s="92"/>
      <c r="G4" s="92"/>
      <c r="H4" s="92"/>
      <c r="I4" s="92"/>
      <c r="J4" s="92"/>
      <c r="K4" s="92"/>
      <c r="L4" s="92"/>
      <c r="M4" s="92"/>
      <c r="N4" s="92"/>
      <c r="O4" s="92"/>
      <c r="P4" s="92"/>
      <c r="Q4" s="92"/>
      <c r="R4" s="92"/>
      <c r="S4" s="92"/>
      <c r="T4" s="92"/>
      <c r="U4" s="92"/>
      <c r="V4" s="92"/>
      <c r="W4" s="92"/>
      <c r="X4" s="92"/>
      <c r="Y4" s="92"/>
      <c r="Z4" s="92"/>
      <c r="AA4" s="92"/>
      <c r="AB4" s="92"/>
      <c r="AC4" s="92"/>
      <c r="AD4" s="92"/>
      <c r="AE4" s="92"/>
      <c r="AF4" s="92"/>
      <c r="AG4" s="92"/>
      <c r="AH4" s="92"/>
      <c r="AI4" s="92"/>
      <c r="AJ4" s="92"/>
      <c r="AK4" s="32"/>
    </row>
    <row r="5" spans="2:41" ht="11.25" hidden="1" customHeight="1" x14ac:dyDescent="0.2">
      <c r="B5" s="92"/>
      <c r="C5" s="92"/>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32"/>
    </row>
    <row r="6" spans="2:41" ht="11.25" hidden="1" customHeight="1" x14ac:dyDescent="0.2">
      <c r="B6" s="92"/>
      <c r="C6" s="92"/>
      <c r="D6" s="92"/>
      <c r="E6" s="92"/>
      <c r="F6" s="92"/>
      <c r="G6" s="92"/>
      <c r="H6" s="92"/>
      <c r="I6" s="92"/>
      <c r="J6" s="92"/>
      <c r="K6" s="92"/>
      <c r="L6" s="92"/>
      <c r="M6" s="92"/>
      <c r="N6" s="92"/>
      <c r="O6" s="92"/>
      <c r="P6" s="92"/>
      <c r="Q6" s="92"/>
      <c r="R6" s="92"/>
      <c r="S6" s="92"/>
      <c r="T6" s="92"/>
      <c r="U6" s="92"/>
      <c r="V6" s="92"/>
      <c r="W6" s="92"/>
      <c r="X6" s="92"/>
      <c r="Y6" s="92"/>
      <c r="Z6" s="92"/>
      <c r="AA6" s="92"/>
      <c r="AB6" s="92"/>
      <c r="AC6" s="92"/>
      <c r="AD6" s="92"/>
      <c r="AE6" s="92"/>
      <c r="AF6" s="92"/>
      <c r="AG6" s="92"/>
      <c r="AH6" s="92"/>
      <c r="AI6" s="92"/>
      <c r="AJ6" s="92"/>
      <c r="AK6" s="32"/>
    </row>
    <row r="7" spans="2:41" ht="11.25" hidden="1" customHeight="1" x14ac:dyDescent="0.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32"/>
    </row>
    <row r="8" spans="2:41" ht="11.25" hidden="1" customHeight="1" x14ac:dyDescent="0.2">
      <c r="B8" s="92"/>
      <c r="C8" s="92"/>
      <c r="D8" s="92"/>
      <c r="E8" s="92"/>
      <c r="F8" s="92"/>
      <c r="G8" s="92"/>
      <c r="H8" s="92"/>
      <c r="I8" s="92"/>
      <c r="J8" s="92"/>
      <c r="K8" s="92"/>
      <c r="L8" s="92"/>
      <c r="M8" s="92"/>
      <c r="N8" s="92"/>
      <c r="O8" s="92"/>
      <c r="P8" s="92"/>
      <c r="Q8" s="92"/>
      <c r="R8" s="92"/>
      <c r="S8" s="92"/>
      <c r="T8" s="92"/>
      <c r="U8" s="92"/>
      <c r="V8" s="92"/>
      <c r="W8" s="92"/>
      <c r="X8" s="92"/>
      <c r="Y8" s="92"/>
      <c r="Z8" s="92"/>
      <c r="AA8" s="92"/>
      <c r="AB8" s="92"/>
      <c r="AC8" s="92"/>
      <c r="AD8" s="92"/>
      <c r="AE8" s="92"/>
      <c r="AF8" s="92"/>
      <c r="AG8" s="92"/>
      <c r="AH8" s="92"/>
      <c r="AI8" s="92"/>
      <c r="AJ8" s="92"/>
      <c r="AK8" s="32"/>
    </row>
    <row r="9" spans="2:41" ht="18.75" customHeight="1" x14ac:dyDescent="0.2">
      <c r="B9" s="92"/>
      <c r="C9" s="92"/>
      <c r="D9" s="92"/>
      <c r="E9" s="92"/>
      <c r="F9" s="92"/>
      <c r="G9" s="92"/>
      <c r="H9" s="92"/>
      <c r="I9" s="92"/>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32"/>
    </row>
    <row r="10" spans="2:41" ht="17.25" customHeight="1" x14ac:dyDescent="0.25">
      <c r="B10" s="31"/>
      <c r="C10" s="31"/>
      <c r="D10" s="31"/>
      <c r="E10" s="93" t="s">
        <v>68</v>
      </c>
      <c r="F10" s="93"/>
      <c r="G10" s="93"/>
      <c r="H10" s="93"/>
      <c r="I10" s="93"/>
      <c r="J10" s="93"/>
      <c r="K10" s="93"/>
      <c r="L10" s="93"/>
      <c r="M10" s="93"/>
      <c r="N10" s="93"/>
      <c r="O10" s="93"/>
      <c r="P10" s="93"/>
      <c r="Q10" s="93"/>
      <c r="R10" s="93"/>
      <c r="S10" s="93"/>
      <c r="T10" s="93"/>
      <c r="U10" s="93"/>
      <c r="V10" s="93"/>
      <c r="W10" s="93"/>
      <c r="X10" s="93"/>
      <c r="Y10" s="93"/>
      <c r="Z10" s="93"/>
      <c r="AA10" s="93"/>
      <c r="AB10" s="93"/>
      <c r="AC10" s="93"/>
      <c r="AD10" s="93"/>
      <c r="AE10" s="93"/>
      <c r="AF10" s="93"/>
      <c r="AG10" s="93"/>
      <c r="AH10" s="93"/>
      <c r="AI10" s="93"/>
      <c r="AJ10" s="93"/>
      <c r="AK10" s="32"/>
      <c r="AL10" s="94" t="s">
        <v>32</v>
      </c>
      <c r="AM10" s="95"/>
      <c r="AN10" s="95"/>
      <c r="AO10" s="95"/>
    </row>
    <row r="11" spans="2:41" ht="21.75" customHeight="1" x14ac:dyDescent="0.25">
      <c r="B11" s="30"/>
      <c r="C11" s="30"/>
      <c r="D11" s="30"/>
      <c r="E11" s="96"/>
      <c r="F11" s="96"/>
      <c r="G11" s="96"/>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L11" s="97" t="s">
        <v>31</v>
      </c>
      <c r="AM11" s="98"/>
      <c r="AN11" s="98"/>
      <c r="AO11" s="98"/>
    </row>
    <row r="13" spans="2:41" ht="15" customHeight="1" x14ac:dyDescent="0.2">
      <c r="C13" s="99"/>
      <c r="D13" s="99"/>
      <c r="K13" s="33"/>
      <c r="L13" s="37"/>
      <c r="M13" s="37"/>
      <c r="P13" s="85"/>
      <c r="Q13" s="86"/>
      <c r="R13" s="86"/>
      <c r="S13" s="43"/>
      <c r="T13" s="44"/>
      <c r="U13" s="43"/>
      <c r="V13" s="43"/>
      <c r="W13" s="87" t="s">
        <v>30</v>
      </c>
      <c r="X13" s="87"/>
      <c r="Y13" s="87"/>
      <c r="Z13" s="87"/>
      <c r="AA13" s="87"/>
      <c r="AB13" s="87"/>
      <c r="AC13" s="87"/>
      <c r="AD13" s="87"/>
      <c r="AE13" s="87"/>
      <c r="AF13" s="87"/>
      <c r="AG13" s="87"/>
      <c r="AH13" s="87"/>
      <c r="AI13" s="27" t="s">
        <v>29</v>
      </c>
      <c r="AJ13" s="28"/>
      <c r="AK13" s="33"/>
      <c r="AL13" s="88" t="s">
        <v>28</v>
      </c>
      <c r="AM13" s="89"/>
    </row>
    <row r="14" spans="2:41" ht="55.5" customHeight="1" x14ac:dyDescent="0.2">
      <c r="B14" s="25" t="s">
        <v>27</v>
      </c>
      <c r="C14" s="22" t="s">
        <v>34</v>
      </c>
      <c r="D14" s="26" t="s">
        <v>26</v>
      </c>
      <c r="E14" s="25" t="s">
        <v>25</v>
      </c>
      <c r="F14" s="22" t="s">
        <v>24</v>
      </c>
      <c r="G14" s="23" t="s">
        <v>23</v>
      </c>
      <c r="H14" s="23" t="s">
        <v>22</v>
      </c>
      <c r="I14" s="23" t="s">
        <v>21</v>
      </c>
      <c r="J14" s="23" t="s">
        <v>20</v>
      </c>
      <c r="K14" s="24" t="s">
        <v>19</v>
      </c>
      <c r="L14" s="23" t="s">
        <v>39</v>
      </c>
      <c r="M14" s="23" t="s">
        <v>38</v>
      </c>
      <c r="N14" s="23" t="s">
        <v>18</v>
      </c>
      <c r="O14" s="23" t="s">
        <v>17</v>
      </c>
      <c r="P14" s="23" t="s">
        <v>37</v>
      </c>
      <c r="Q14" s="23" t="s">
        <v>37</v>
      </c>
      <c r="R14" s="23" t="s">
        <v>33</v>
      </c>
      <c r="S14" s="23" t="s">
        <v>36</v>
      </c>
      <c r="T14" s="23" t="s">
        <v>42</v>
      </c>
      <c r="U14" s="23" t="s">
        <v>41</v>
      </c>
      <c r="V14" s="23" t="s">
        <v>35</v>
      </c>
      <c r="W14" s="23" t="s">
        <v>16</v>
      </c>
      <c r="X14" s="23" t="s">
        <v>15</v>
      </c>
      <c r="Y14" s="23" t="s">
        <v>14</v>
      </c>
      <c r="Z14" s="23" t="s">
        <v>13</v>
      </c>
      <c r="AA14" s="23" t="s">
        <v>12</v>
      </c>
      <c r="AB14" s="23" t="s">
        <v>11</v>
      </c>
      <c r="AC14" s="23" t="s">
        <v>10</v>
      </c>
      <c r="AD14" s="23" t="s">
        <v>9</v>
      </c>
      <c r="AE14" s="23" t="s">
        <v>8</v>
      </c>
      <c r="AF14" s="23" t="s">
        <v>7</v>
      </c>
      <c r="AG14" s="23" t="s">
        <v>6</v>
      </c>
      <c r="AH14" s="23" t="s">
        <v>5</v>
      </c>
      <c r="AI14" s="23" t="s">
        <v>40</v>
      </c>
      <c r="AJ14" s="23" t="s">
        <v>4</v>
      </c>
      <c r="AK14" s="21"/>
      <c r="AL14" s="20">
        <v>2022</v>
      </c>
      <c r="AM14" s="19" t="s">
        <v>3</v>
      </c>
    </row>
    <row r="15" spans="2:41" ht="46.5" customHeight="1" x14ac:dyDescent="0.2">
      <c r="B15" s="18"/>
      <c r="C15" s="39"/>
      <c r="D15" s="18"/>
      <c r="E15" s="17"/>
      <c r="F15" s="48" t="s">
        <v>47</v>
      </c>
      <c r="G15" s="16"/>
      <c r="H15" s="16"/>
      <c r="I15" s="16"/>
      <c r="J15" s="16"/>
      <c r="K15" s="16"/>
      <c r="L15" s="16"/>
      <c r="M15" s="16"/>
      <c r="N15" s="16"/>
      <c r="O15" s="16"/>
      <c r="P15" s="16"/>
      <c r="Q15" s="16"/>
      <c r="R15" s="16"/>
      <c r="S15" s="16">
        <f>P15+Q15</f>
        <v>0</v>
      </c>
      <c r="T15" s="16"/>
      <c r="U15" s="16"/>
      <c r="V15" s="16"/>
      <c r="W15" s="4"/>
      <c r="X15" s="4"/>
      <c r="Y15" s="4"/>
      <c r="Z15" s="4"/>
      <c r="AA15" s="4"/>
      <c r="AB15" s="4"/>
      <c r="AC15" s="4"/>
      <c r="AD15" s="4"/>
      <c r="AE15" s="4"/>
      <c r="AF15" s="4"/>
      <c r="AG15" s="4"/>
      <c r="AH15" s="9"/>
      <c r="AI15" s="34">
        <f>SUM(W15:AH15)</f>
        <v>0</v>
      </c>
      <c r="AJ15" s="34">
        <f t="shared" ref="AJ15:AJ20" si="0">+O15-AI15</f>
        <v>0</v>
      </c>
      <c r="AK15" s="5"/>
      <c r="AL15" s="8"/>
      <c r="AM15" s="8"/>
    </row>
    <row r="16" spans="2:41" ht="25.5" customHeight="1" x14ac:dyDescent="0.2">
      <c r="B16" s="12"/>
      <c r="C16" s="40"/>
      <c r="D16" s="12"/>
      <c r="E16" s="11"/>
      <c r="F16" s="16"/>
      <c r="G16" s="16"/>
      <c r="H16" s="16"/>
      <c r="I16" s="16"/>
      <c r="J16" s="16"/>
      <c r="K16" s="16"/>
      <c r="L16" s="16"/>
      <c r="M16" s="16"/>
      <c r="N16" s="16"/>
      <c r="O16" s="16"/>
      <c r="P16" s="16"/>
      <c r="Q16" s="16"/>
      <c r="R16" s="16"/>
      <c r="S16" s="16">
        <f t="shared" ref="S16:S20" si="1">P16+Q16</f>
        <v>0</v>
      </c>
      <c r="T16" s="16"/>
      <c r="U16" s="16"/>
      <c r="V16" s="16"/>
      <c r="W16" s="4"/>
      <c r="X16" s="4"/>
      <c r="Y16" s="4"/>
      <c r="Z16" s="4"/>
      <c r="AA16" s="4"/>
      <c r="AB16" s="4"/>
      <c r="AC16" s="4"/>
      <c r="AD16" s="4"/>
      <c r="AE16" s="4"/>
      <c r="AF16" s="4"/>
      <c r="AG16" s="4"/>
      <c r="AH16" s="9"/>
      <c r="AI16" s="45">
        <f>SUM(W16:AH16)</f>
        <v>0</v>
      </c>
      <c r="AJ16" s="46">
        <f t="shared" si="0"/>
        <v>0</v>
      </c>
      <c r="AK16" s="5"/>
      <c r="AL16" s="8"/>
      <c r="AM16" s="8">
        <f>+O16+AL16</f>
        <v>0</v>
      </c>
      <c r="AN16" s="47"/>
    </row>
    <row r="17" spans="2:39" ht="26.25" customHeight="1" x14ac:dyDescent="0.2">
      <c r="B17" s="12"/>
      <c r="C17" s="40"/>
      <c r="D17" s="12"/>
      <c r="E17" s="11"/>
      <c r="F17" s="10"/>
      <c r="G17" s="10"/>
      <c r="H17" s="10"/>
      <c r="I17" s="10"/>
      <c r="J17" s="10"/>
      <c r="K17" s="10"/>
      <c r="L17" s="10"/>
      <c r="M17" s="10"/>
      <c r="N17" s="10"/>
      <c r="O17" s="10"/>
      <c r="P17" s="10"/>
      <c r="Q17" s="10"/>
      <c r="R17" s="10"/>
      <c r="S17" s="16">
        <f t="shared" si="1"/>
        <v>0</v>
      </c>
      <c r="T17" s="10"/>
      <c r="U17" s="10"/>
      <c r="V17" s="10"/>
      <c r="W17" s="4"/>
      <c r="X17" s="4"/>
      <c r="Y17" s="4"/>
      <c r="Z17" s="4"/>
      <c r="AA17" s="4"/>
      <c r="AB17" s="4"/>
      <c r="AC17" s="4"/>
      <c r="AD17" s="4"/>
      <c r="AE17" s="4"/>
      <c r="AF17" s="4"/>
      <c r="AG17" s="4"/>
      <c r="AH17" s="9"/>
      <c r="AI17" s="4">
        <f t="shared" ref="AI17:AI20" si="2">SUM(W17:AH17)</f>
        <v>0</v>
      </c>
      <c r="AJ17" s="9">
        <f t="shared" si="0"/>
        <v>0</v>
      </c>
      <c r="AK17" s="5"/>
      <c r="AL17" s="8"/>
      <c r="AM17" s="8"/>
    </row>
    <row r="18" spans="2:39" ht="24.75" customHeight="1" x14ac:dyDescent="0.2">
      <c r="B18" s="12"/>
      <c r="C18" s="40"/>
      <c r="D18" s="12"/>
      <c r="E18" s="11"/>
      <c r="F18" s="10"/>
      <c r="G18" s="10"/>
      <c r="H18" s="10"/>
      <c r="I18" s="10"/>
      <c r="J18" s="10"/>
      <c r="K18" s="10"/>
      <c r="L18" s="10"/>
      <c r="M18" s="10"/>
      <c r="N18" s="10"/>
      <c r="O18" s="10"/>
      <c r="P18" s="10"/>
      <c r="Q18" s="10"/>
      <c r="R18" s="10"/>
      <c r="S18" s="16">
        <f t="shared" si="1"/>
        <v>0</v>
      </c>
      <c r="T18" s="10"/>
      <c r="U18" s="10"/>
      <c r="V18" s="10"/>
      <c r="W18" s="4"/>
      <c r="X18" s="4"/>
      <c r="Y18" s="4"/>
      <c r="Z18" s="4"/>
      <c r="AA18" s="4"/>
      <c r="AB18" s="4"/>
      <c r="AC18" s="4"/>
      <c r="AD18" s="4"/>
      <c r="AE18" s="4"/>
      <c r="AF18" s="4"/>
      <c r="AG18" s="4"/>
      <c r="AH18" s="9"/>
      <c r="AI18" s="4">
        <f t="shared" si="2"/>
        <v>0</v>
      </c>
      <c r="AJ18" s="9">
        <f t="shared" si="0"/>
        <v>0</v>
      </c>
      <c r="AK18" s="5"/>
      <c r="AL18" s="8"/>
      <c r="AM18" s="8"/>
    </row>
    <row r="19" spans="2:39" ht="33" customHeight="1" x14ac:dyDescent="0.2">
      <c r="B19" s="12"/>
      <c r="C19" s="41"/>
      <c r="D19" s="15"/>
      <c r="E19" s="14"/>
      <c r="F19" s="13"/>
      <c r="G19" s="13"/>
      <c r="H19" s="13"/>
      <c r="I19" s="13"/>
      <c r="J19" s="13"/>
      <c r="K19" s="13"/>
      <c r="L19" s="13"/>
      <c r="M19" s="13"/>
      <c r="N19" s="13"/>
      <c r="O19" s="13"/>
      <c r="P19" s="13"/>
      <c r="Q19" s="13"/>
      <c r="R19" s="13"/>
      <c r="S19" s="16">
        <f t="shared" si="1"/>
        <v>0</v>
      </c>
      <c r="T19" s="13"/>
      <c r="U19" s="13"/>
      <c r="V19" s="13"/>
      <c r="W19" s="4"/>
      <c r="X19" s="4"/>
      <c r="Y19" s="4"/>
      <c r="Z19" s="4"/>
      <c r="AA19" s="4"/>
      <c r="AB19" s="4"/>
      <c r="AC19" s="4"/>
      <c r="AD19" s="4"/>
      <c r="AE19" s="4"/>
      <c r="AF19" s="4"/>
      <c r="AG19" s="4"/>
      <c r="AH19" s="9"/>
      <c r="AI19" s="4">
        <f t="shared" si="2"/>
        <v>0</v>
      </c>
      <c r="AJ19" s="9">
        <f t="shared" si="0"/>
        <v>0</v>
      </c>
      <c r="AK19" s="5"/>
      <c r="AL19" s="8"/>
      <c r="AM19" s="8"/>
    </row>
    <row r="20" spans="2:39" ht="27.75" customHeight="1" x14ac:dyDescent="0.2">
      <c r="B20" s="12"/>
      <c r="C20" s="40"/>
      <c r="D20" s="12"/>
      <c r="E20" s="11"/>
      <c r="F20" s="10"/>
      <c r="G20" s="10"/>
      <c r="H20" s="10"/>
      <c r="I20" s="10"/>
      <c r="J20" s="10"/>
      <c r="K20" s="10"/>
      <c r="L20" s="10"/>
      <c r="M20" s="10"/>
      <c r="N20" s="10"/>
      <c r="O20" s="10"/>
      <c r="P20" s="10"/>
      <c r="Q20" s="10"/>
      <c r="R20" s="10"/>
      <c r="S20" s="16">
        <f t="shared" si="1"/>
        <v>0</v>
      </c>
      <c r="T20" s="10"/>
      <c r="U20" s="10"/>
      <c r="V20" s="10"/>
      <c r="W20" s="4"/>
      <c r="X20" s="4"/>
      <c r="Y20" s="4"/>
      <c r="Z20" s="4"/>
      <c r="AA20" s="4"/>
      <c r="AB20" s="4"/>
      <c r="AC20" s="4"/>
      <c r="AD20" s="4"/>
      <c r="AE20" s="4"/>
      <c r="AF20" s="4"/>
      <c r="AG20" s="4"/>
      <c r="AH20" s="9"/>
      <c r="AI20" s="4">
        <f t="shared" si="2"/>
        <v>0</v>
      </c>
      <c r="AJ20" s="9">
        <f t="shared" si="0"/>
        <v>0</v>
      </c>
      <c r="AK20" s="5"/>
      <c r="AL20" s="8"/>
      <c r="AM20" s="8"/>
    </row>
    <row r="21" spans="2:39" ht="15" customHeight="1" x14ac:dyDescent="0.2">
      <c r="B21" s="79" t="s">
        <v>2</v>
      </c>
      <c r="C21" s="79"/>
      <c r="D21" s="79"/>
      <c r="E21" s="79"/>
      <c r="F21" s="79"/>
      <c r="G21" s="7"/>
      <c r="H21" s="7"/>
      <c r="I21" s="7"/>
      <c r="J21" s="7"/>
      <c r="K21" s="7"/>
      <c r="L21" s="36"/>
      <c r="M21" s="36"/>
      <c r="N21" s="7"/>
      <c r="O21" s="7"/>
      <c r="P21" s="7"/>
      <c r="Q21" s="7"/>
      <c r="R21" s="7"/>
      <c r="S21" s="42">
        <f>SUM(S15:S20)</f>
        <v>0</v>
      </c>
      <c r="T21" s="38"/>
      <c r="U21" s="36"/>
      <c r="V21" s="36"/>
      <c r="W21" s="6">
        <f t="shared" ref="W21:AJ21" si="3">SUM(W15:W20)</f>
        <v>0</v>
      </c>
      <c r="X21" s="6">
        <f t="shared" si="3"/>
        <v>0</v>
      </c>
      <c r="Y21" s="6">
        <f t="shared" si="3"/>
        <v>0</v>
      </c>
      <c r="Z21" s="6">
        <f t="shared" si="3"/>
        <v>0</v>
      </c>
      <c r="AA21" s="6">
        <f t="shared" si="3"/>
        <v>0</v>
      </c>
      <c r="AB21" s="6">
        <f t="shared" si="3"/>
        <v>0</v>
      </c>
      <c r="AC21" s="6">
        <f t="shared" si="3"/>
        <v>0</v>
      </c>
      <c r="AD21" s="6">
        <f t="shared" si="3"/>
        <v>0</v>
      </c>
      <c r="AE21" s="6">
        <f t="shared" si="3"/>
        <v>0</v>
      </c>
      <c r="AF21" s="6">
        <f t="shared" si="3"/>
        <v>0</v>
      </c>
      <c r="AG21" s="6">
        <f t="shared" si="3"/>
        <v>0</v>
      </c>
      <c r="AH21" s="6">
        <f t="shared" si="3"/>
        <v>0</v>
      </c>
      <c r="AI21" s="4">
        <f>SUM(AI15:AI20)</f>
        <v>0</v>
      </c>
      <c r="AJ21" s="6">
        <f t="shared" si="3"/>
        <v>0</v>
      </c>
      <c r="AK21" s="5"/>
      <c r="AL21" s="4"/>
      <c r="AM21" s="4"/>
    </row>
    <row r="22" spans="2:39" ht="20.25" customHeight="1" x14ac:dyDescent="0.2">
      <c r="B22" s="80"/>
      <c r="C22" s="80"/>
      <c r="D22" s="80"/>
      <c r="E22" s="80"/>
      <c r="F22" s="80"/>
      <c r="G22" s="3"/>
      <c r="H22" s="3"/>
      <c r="AK22" s="2"/>
    </row>
    <row r="23" spans="2:39" ht="15" customHeight="1" x14ac:dyDescent="0.2">
      <c r="B23" s="29" t="s">
        <v>1</v>
      </c>
      <c r="C23" s="29"/>
      <c r="D23" s="29"/>
      <c r="E23" s="81"/>
      <c r="F23" s="81"/>
      <c r="G23" s="81"/>
      <c r="H23" s="81"/>
      <c r="I23" s="81"/>
      <c r="J23" s="81"/>
      <c r="K23" s="81"/>
      <c r="L23" s="81"/>
      <c r="M23" s="81"/>
      <c r="N23" s="81"/>
      <c r="O23" s="81"/>
      <c r="P23" s="81"/>
      <c r="Q23" s="81"/>
      <c r="R23" s="81"/>
      <c r="S23" s="81"/>
      <c r="T23" s="81"/>
      <c r="U23" s="81"/>
      <c r="V23" s="81"/>
      <c r="W23" s="81"/>
      <c r="X23" s="81"/>
      <c r="Y23" s="81"/>
      <c r="Z23" s="81"/>
      <c r="AA23" s="81"/>
      <c r="AB23" s="81"/>
      <c r="AC23" s="81"/>
      <c r="AD23" s="81"/>
      <c r="AE23" s="81"/>
      <c r="AF23" s="81"/>
      <c r="AG23" s="81"/>
      <c r="AH23" s="81"/>
      <c r="AI23" s="81"/>
      <c r="AJ23" s="81"/>
      <c r="AK23" s="2"/>
    </row>
    <row r="24" spans="2:39" ht="12.75" customHeight="1" x14ac:dyDescent="0.25">
      <c r="B24" s="82" t="s">
        <v>0</v>
      </c>
      <c r="C24" s="82"/>
      <c r="D24" s="83"/>
      <c r="E24" s="83"/>
      <c r="F24" s="83"/>
      <c r="G24" s="83"/>
      <c r="H24" s="84"/>
      <c r="I24" s="84"/>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2"/>
    </row>
  </sheetData>
  <mergeCells count="19">
    <mergeCell ref="AL13:AM13"/>
    <mergeCell ref="B1:AJ2"/>
    <mergeCell ref="B3:AJ4"/>
    <mergeCell ref="B5:AJ5"/>
    <mergeCell ref="B6:AJ6"/>
    <mergeCell ref="B7:AJ7"/>
    <mergeCell ref="B8:AJ8"/>
    <mergeCell ref="B9:AJ9"/>
    <mergeCell ref="E10:AJ10"/>
    <mergeCell ref="AL10:AO10"/>
    <mergeCell ref="E11:AJ11"/>
    <mergeCell ref="AL11:AO11"/>
    <mergeCell ref="C13:D13"/>
    <mergeCell ref="B21:F21"/>
    <mergeCell ref="B22:F22"/>
    <mergeCell ref="E23:AJ23"/>
    <mergeCell ref="B24:I24"/>
    <mergeCell ref="P13:R13"/>
    <mergeCell ref="W13:AH13"/>
  </mergeCells>
  <pageMargins left="0.7" right="0.7" top="0.75" bottom="0.75" header="0.3" footer="0.3"/>
  <pageSetup scale="3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AK17"/>
  <sheetViews>
    <sheetView tabSelected="1" workbookViewId="0">
      <selection activeCell="G11" sqref="G11"/>
    </sheetView>
  </sheetViews>
  <sheetFormatPr baseColWidth="10" defaultRowHeight="15" x14ac:dyDescent="0.25"/>
  <cols>
    <col min="1" max="1" width="11.42578125" style="78"/>
    <col min="2" max="2" width="2.5703125" style="78" bestFit="1" customWidth="1"/>
    <col min="3" max="3" width="15.85546875" style="78" bestFit="1" customWidth="1"/>
    <col min="4" max="4" width="6" style="78" bestFit="1" customWidth="1"/>
    <col min="5" max="5" width="11.42578125" style="78"/>
    <col min="6" max="6" width="22.85546875" style="78" customWidth="1"/>
    <col min="7" max="7" width="18.140625" style="78" bestFit="1" customWidth="1"/>
    <col min="8" max="9" width="11.42578125" style="78"/>
    <col min="10" max="10" width="16" style="78" customWidth="1"/>
    <col min="11" max="11" width="45.5703125" style="78" customWidth="1"/>
    <col min="12" max="12" width="15" style="78" customWidth="1"/>
    <col min="13" max="13" width="16.5703125" style="78" customWidth="1"/>
    <col min="14" max="16" width="12.28515625" style="78" customWidth="1"/>
    <col min="17" max="17" width="16.42578125" style="78" customWidth="1"/>
    <col min="18" max="18" width="14.42578125" style="78" bestFit="1" customWidth="1"/>
    <col min="19" max="22" width="11.42578125" style="78"/>
    <col min="23" max="23" width="12" style="78" bestFit="1" customWidth="1"/>
    <col min="24" max="30" width="11.42578125" style="78"/>
    <col min="31" max="31" width="12.42578125" style="78" bestFit="1" customWidth="1"/>
    <col min="32" max="32" width="13.5703125" style="78" bestFit="1" customWidth="1"/>
    <col min="33" max="33" width="11.42578125" style="78"/>
    <col min="34" max="35" width="13.5703125" style="78" bestFit="1" customWidth="1"/>
    <col min="36" max="36" width="11.42578125" style="78"/>
    <col min="37" max="37" width="13.5703125" style="78" bestFit="1" customWidth="1"/>
    <col min="38" max="16384" width="11.42578125" style="78"/>
  </cols>
  <sheetData>
    <row r="6" spans="2:37" x14ac:dyDescent="0.25">
      <c r="C6" s="104" t="s">
        <v>96</v>
      </c>
      <c r="D6" s="104"/>
      <c r="E6" s="104"/>
      <c r="F6" s="104"/>
      <c r="G6" s="104"/>
      <c r="H6" s="104"/>
      <c r="I6" s="104"/>
      <c r="J6" s="104"/>
      <c r="K6" s="104"/>
      <c r="L6" s="104"/>
      <c r="M6" s="104"/>
      <c r="N6" s="104"/>
      <c r="O6" s="104"/>
      <c r="P6" s="104"/>
      <c r="Q6" s="104"/>
      <c r="R6" s="104"/>
      <c r="S6" s="104"/>
      <c r="T6" s="104"/>
      <c r="U6" s="104"/>
      <c r="V6" s="104"/>
      <c r="W6" s="104"/>
      <c r="X6" s="104"/>
      <c r="Y6" s="104"/>
      <c r="Z6" s="104"/>
      <c r="AA6" s="104"/>
      <c r="AB6" s="104"/>
      <c r="AC6" s="104"/>
      <c r="AD6" s="104"/>
      <c r="AE6" s="104"/>
      <c r="AF6" s="104"/>
      <c r="AG6" s="104"/>
      <c r="AH6" s="104"/>
    </row>
    <row r="10" spans="2:37" ht="45" x14ac:dyDescent="0.25">
      <c r="B10" s="69" t="s">
        <v>27</v>
      </c>
      <c r="C10" s="70" t="s">
        <v>34</v>
      </c>
      <c r="D10" s="71" t="s">
        <v>82</v>
      </c>
      <c r="E10" s="69" t="s">
        <v>25</v>
      </c>
      <c r="F10" s="70" t="s">
        <v>24</v>
      </c>
      <c r="G10" s="72" t="s">
        <v>23</v>
      </c>
      <c r="H10" s="72" t="s">
        <v>22</v>
      </c>
      <c r="I10" s="72" t="s">
        <v>21</v>
      </c>
      <c r="J10" s="72" t="s">
        <v>20</v>
      </c>
      <c r="K10" s="73" t="s">
        <v>19</v>
      </c>
      <c r="L10" s="72" t="s">
        <v>83</v>
      </c>
      <c r="M10" s="72" t="s">
        <v>76</v>
      </c>
      <c r="N10" s="72" t="s">
        <v>42</v>
      </c>
      <c r="O10" s="72" t="s">
        <v>41</v>
      </c>
      <c r="P10" s="72" t="s">
        <v>35</v>
      </c>
      <c r="Q10" s="72" t="s">
        <v>77</v>
      </c>
      <c r="R10" s="72" t="s">
        <v>33</v>
      </c>
      <c r="S10" s="72" t="s">
        <v>16</v>
      </c>
      <c r="T10" s="72" t="s">
        <v>15</v>
      </c>
      <c r="U10" s="72" t="s">
        <v>14</v>
      </c>
      <c r="V10" s="72" t="s">
        <v>13</v>
      </c>
      <c r="W10" s="72" t="s">
        <v>12</v>
      </c>
      <c r="X10" s="72" t="s">
        <v>11</v>
      </c>
      <c r="Y10" s="72" t="s">
        <v>10</v>
      </c>
      <c r="Z10" s="72" t="s">
        <v>9</v>
      </c>
      <c r="AA10" s="72" t="s">
        <v>8</v>
      </c>
      <c r="AB10" s="72" t="s">
        <v>7</v>
      </c>
      <c r="AC10" s="72" t="s">
        <v>6</v>
      </c>
      <c r="AD10" s="72" t="s">
        <v>5</v>
      </c>
      <c r="AE10" s="72" t="s">
        <v>97</v>
      </c>
      <c r="AF10" s="72" t="s">
        <v>4</v>
      </c>
      <c r="AH10" s="66" t="s">
        <v>78</v>
      </c>
      <c r="AI10" s="66" t="s">
        <v>79</v>
      </c>
      <c r="AJ10" s="66" t="s">
        <v>80</v>
      </c>
      <c r="AK10" s="67" t="s">
        <v>81</v>
      </c>
    </row>
    <row r="11" spans="2:37" ht="140.25" x14ac:dyDescent="0.25">
      <c r="B11" s="75">
        <v>1</v>
      </c>
      <c r="C11" s="75" t="s">
        <v>60</v>
      </c>
      <c r="D11" s="49" t="s">
        <v>43</v>
      </c>
      <c r="E11" s="105" t="s">
        <v>48</v>
      </c>
      <c r="F11" s="106" t="s">
        <v>49</v>
      </c>
      <c r="G11" s="50" t="s">
        <v>46</v>
      </c>
      <c r="H11" s="51" t="s">
        <v>61</v>
      </c>
      <c r="I11" s="52" t="s">
        <v>44</v>
      </c>
      <c r="J11" s="50" t="s">
        <v>84</v>
      </c>
      <c r="K11" s="74" t="s">
        <v>85</v>
      </c>
      <c r="L11" s="100">
        <v>4868788</v>
      </c>
      <c r="M11" s="53">
        <v>1890694</v>
      </c>
      <c r="N11" s="54" t="s">
        <v>45</v>
      </c>
      <c r="O11" s="54">
        <v>65</v>
      </c>
      <c r="P11" s="52" t="s">
        <v>56</v>
      </c>
      <c r="Q11" s="53">
        <f>M11</f>
        <v>1890694</v>
      </c>
      <c r="R11" s="76">
        <f>Q11/$L$11</f>
        <v>0.38832949801880878</v>
      </c>
      <c r="S11" s="55">
        <v>0</v>
      </c>
      <c r="T11" s="56">
        <v>0</v>
      </c>
      <c r="U11" s="56">
        <v>0</v>
      </c>
      <c r="V11" s="56">
        <v>0</v>
      </c>
      <c r="W11" s="56">
        <v>0</v>
      </c>
      <c r="X11" s="56">
        <v>0</v>
      </c>
      <c r="Y11" s="56">
        <v>0</v>
      </c>
      <c r="Z11" s="56">
        <v>0</v>
      </c>
      <c r="AA11" s="56">
        <v>0</v>
      </c>
      <c r="AB11" s="56"/>
      <c r="AC11" s="56"/>
      <c r="AD11" s="56"/>
      <c r="AE11" s="57">
        <f>SUM(S11:AD11)</f>
        <v>0</v>
      </c>
      <c r="AF11" s="56">
        <f>Q11-AE11</f>
        <v>1890694</v>
      </c>
      <c r="AH11" s="58">
        <v>311308</v>
      </c>
      <c r="AI11" s="58">
        <v>0</v>
      </c>
      <c r="AJ11" s="58">
        <v>0</v>
      </c>
      <c r="AK11" s="59">
        <f t="shared" ref="AK11:AK16" si="0">Q11+AH11+AI11+AJ11</f>
        <v>2202002</v>
      </c>
    </row>
    <row r="12" spans="2:37" ht="140.25" x14ac:dyDescent="0.25">
      <c r="B12" s="75">
        <v>2</v>
      </c>
      <c r="C12" s="75" t="s">
        <v>60</v>
      </c>
      <c r="D12" s="49" t="s">
        <v>43</v>
      </c>
      <c r="E12" s="105" t="s">
        <v>50</v>
      </c>
      <c r="F12" s="106" t="s">
        <v>51</v>
      </c>
      <c r="G12" s="50" t="s">
        <v>57</v>
      </c>
      <c r="H12" s="51" t="s">
        <v>63</v>
      </c>
      <c r="I12" s="52" t="s">
        <v>44</v>
      </c>
      <c r="J12" s="50" t="s">
        <v>86</v>
      </c>
      <c r="K12" s="74" t="s">
        <v>87</v>
      </c>
      <c r="L12" s="101"/>
      <c r="M12" s="53">
        <v>307362</v>
      </c>
      <c r="N12" s="54" t="s">
        <v>45</v>
      </c>
      <c r="O12" s="54">
        <v>65</v>
      </c>
      <c r="P12" s="52" t="s">
        <v>56</v>
      </c>
      <c r="Q12" s="53">
        <f t="shared" ref="Q12:Q16" si="1">M12</f>
        <v>307362</v>
      </c>
      <c r="R12" s="76">
        <f t="shared" ref="R12:R16" si="2">Q12/$L$11</f>
        <v>6.3129057991434423E-2</v>
      </c>
      <c r="S12" s="55">
        <v>0</v>
      </c>
      <c r="T12" s="56">
        <v>0</v>
      </c>
      <c r="U12" s="56">
        <v>0</v>
      </c>
      <c r="V12" s="56">
        <v>0</v>
      </c>
      <c r="W12" s="56">
        <v>0</v>
      </c>
      <c r="X12" s="56">
        <v>0</v>
      </c>
      <c r="Y12" s="56">
        <v>0</v>
      </c>
      <c r="Z12" s="56">
        <v>0</v>
      </c>
      <c r="AA12" s="56">
        <v>0</v>
      </c>
      <c r="AB12" s="56"/>
      <c r="AC12" s="56"/>
      <c r="AD12" s="56">
        <v>0</v>
      </c>
      <c r="AE12" s="57">
        <f t="shared" ref="AE12:AE16" si="3">SUM(S12:AD12)</f>
        <v>0</v>
      </c>
      <c r="AF12" s="56">
        <f t="shared" ref="AF11:AF16" si="4">Q12-AE12</f>
        <v>307362</v>
      </c>
      <c r="AH12" s="58">
        <v>155752</v>
      </c>
      <c r="AI12" s="58">
        <v>0</v>
      </c>
      <c r="AJ12" s="58">
        <v>0</v>
      </c>
      <c r="AK12" s="59">
        <f t="shared" si="0"/>
        <v>463114</v>
      </c>
    </row>
    <row r="13" spans="2:37" ht="114.75" x14ac:dyDescent="0.25">
      <c r="B13" s="75">
        <v>3</v>
      </c>
      <c r="C13" s="75" t="s">
        <v>60</v>
      </c>
      <c r="D13" s="49" t="s">
        <v>43</v>
      </c>
      <c r="E13" s="105" t="s">
        <v>52</v>
      </c>
      <c r="F13" s="106" t="s">
        <v>53</v>
      </c>
      <c r="G13" s="50" t="s">
        <v>58</v>
      </c>
      <c r="H13" s="51" t="s">
        <v>64</v>
      </c>
      <c r="I13" s="52" t="s">
        <v>44</v>
      </c>
      <c r="J13" s="50" t="s">
        <v>88</v>
      </c>
      <c r="K13" s="74" t="s">
        <v>89</v>
      </c>
      <c r="L13" s="101"/>
      <c r="M13" s="53">
        <v>186540</v>
      </c>
      <c r="N13" s="54" t="s">
        <v>45</v>
      </c>
      <c r="O13" s="54">
        <v>65</v>
      </c>
      <c r="P13" s="52" t="s">
        <v>56</v>
      </c>
      <c r="Q13" s="53">
        <f t="shared" si="1"/>
        <v>186540</v>
      </c>
      <c r="R13" s="76">
        <f t="shared" si="2"/>
        <v>3.8313436526708496E-2</v>
      </c>
      <c r="S13" s="55">
        <v>0</v>
      </c>
      <c r="T13" s="56">
        <v>0</v>
      </c>
      <c r="U13" s="56">
        <v>0</v>
      </c>
      <c r="V13" s="56">
        <v>0</v>
      </c>
      <c r="W13" s="56">
        <v>122380</v>
      </c>
      <c r="X13" s="56">
        <v>0</v>
      </c>
      <c r="Y13" s="56">
        <v>0</v>
      </c>
      <c r="Z13" s="56">
        <v>0</v>
      </c>
      <c r="AA13" s="56">
        <v>0</v>
      </c>
      <c r="AB13" s="56"/>
      <c r="AC13" s="56"/>
      <c r="AD13" s="56"/>
      <c r="AE13" s="57">
        <f t="shared" si="3"/>
        <v>122380</v>
      </c>
      <c r="AF13" s="56">
        <f t="shared" si="4"/>
        <v>64160</v>
      </c>
      <c r="AH13" s="58">
        <v>0</v>
      </c>
      <c r="AI13" s="58">
        <v>0</v>
      </c>
      <c r="AJ13" s="58">
        <v>0</v>
      </c>
      <c r="AK13" s="59">
        <f t="shared" si="0"/>
        <v>186540</v>
      </c>
    </row>
    <row r="14" spans="2:37" ht="89.25" x14ac:dyDescent="0.25">
      <c r="B14" s="75">
        <v>4</v>
      </c>
      <c r="C14" s="75" t="s">
        <v>60</v>
      </c>
      <c r="D14" s="49" t="s">
        <v>43</v>
      </c>
      <c r="E14" s="105" t="s">
        <v>54</v>
      </c>
      <c r="F14" s="106" t="s">
        <v>55</v>
      </c>
      <c r="G14" s="50" t="s">
        <v>59</v>
      </c>
      <c r="H14" s="51" t="s">
        <v>62</v>
      </c>
      <c r="I14" s="52" t="s">
        <v>44</v>
      </c>
      <c r="J14" s="50" t="s">
        <v>90</v>
      </c>
      <c r="K14" s="74" t="s">
        <v>91</v>
      </c>
      <c r="L14" s="101"/>
      <c r="M14" s="53">
        <v>113058</v>
      </c>
      <c r="N14" s="54" t="s">
        <v>45</v>
      </c>
      <c r="O14" s="54">
        <v>65</v>
      </c>
      <c r="P14" s="52" t="s">
        <v>56</v>
      </c>
      <c r="Q14" s="53">
        <f t="shared" si="1"/>
        <v>113058</v>
      </c>
      <c r="R14" s="76">
        <f t="shared" si="2"/>
        <v>2.3220974090471799E-2</v>
      </c>
      <c r="S14" s="55">
        <v>0</v>
      </c>
      <c r="T14" s="56">
        <v>0</v>
      </c>
      <c r="U14" s="56">
        <v>0</v>
      </c>
      <c r="V14" s="56">
        <v>0</v>
      </c>
      <c r="W14" s="56">
        <v>0</v>
      </c>
      <c r="X14" s="56">
        <v>0</v>
      </c>
      <c r="Y14" s="56">
        <v>0</v>
      </c>
      <c r="Z14" s="56">
        <v>0</v>
      </c>
      <c r="AA14" s="56">
        <v>0</v>
      </c>
      <c r="AB14" s="56"/>
      <c r="AC14" s="56"/>
      <c r="AD14" s="56"/>
      <c r="AE14" s="57">
        <f t="shared" si="3"/>
        <v>0</v>
      </c>
      <c r="AF14" s="56">
        <f t="shared" si="4"/>
        <v>113058</v>
      </c>
      <c r="AH14" s="58">
        <v>0</v>
      </c>
      <c r="AI14" s="58">
        <v>0</v>
      </c>
      <c r="AJ14" s="58">
        <v>0</v>
      </c>
      <c r="AK14" s="59">
        <f t="shared" si="0"/>
        <v>113058</v>
      </c>
    </row>
    <row r="15" spans="2:37" ht="165.75" x14ac:dyDescent="0.25">
      <c r="B15" s="75">
        <v>5</v>
      </c>
      <c r="C15" s="75" t="s">
        <v>60</v>
      </c>
      <c r="D15" s="49" t="s">
        <v>43</v>
      </c>
      <c r="E15" s="105" t="s">
        <v>66</v>
      </c>
      <c r="F15" s="106" t="s">
        <v>73</v>
      </c>
      <c r="G15" s="50" t="s">
        <v>69</v>
      </c>
      <c r="H15" s="51" t="s">
        <v>74</v>
      </c>
      <c r="I15" s="52" t="s">
        <v>65</v>
      </c>
      <c r="J15" s="50" t="s">
        <v>92</v>
      </c>
      <c r="K15" s="74" t="s">
        <v>93</v>
      </c>
      <c r="L15" s="101"/>
      <c r="M15" s="53">
        <v>2142037</v>
      </c>
      <c r="N15" s="54" t="s">
        <v>45</v>
      </c>
      <c r="O15" s="54">
        <v>246</v>
      </c>
      <c r="P15" s="52" t="s">
        <v>67</v>
      </c>
      <c r="Q15" s="53">
        <f t="shared" si="1"/>
        <v>2142037</v>
      </c>
      <c r="R15" s="76">
        <f t="shared" si="2"/>
        <v>0.43995281782653095</v>
      </c>
      <c r="S15" s="55">
        <v>0</v>
      </c>
      <c r="T15" s="56">
        <v>0</v>
      </c>
      <c r="U15" s="56">
        <v>0</v>
      </c>
      <c r="V15" s="56">
        <v>0</v>
      </c>
      <c r="W15" s="56">
        <v>13000</v>
      </c>
      <c r="X15" s="56">
        <v>0</v>
      </c>
      <c r="Y15" s="56">
        <v>0</v>
      </c>
      <c r="Z15" s="56">
        <v>0</v>
      </c>
      <c r="AA15" s="56">
        <v>0</v>
      </c>
      <c r="AB15" s="56"/>
      <c r="AC15" s="56"/>
      <c r="AD15" s="56"/>
      <c r="AE15" s="57">
        <f t="shared" si="3"/>
        <v>13000</v>
      </c>
      <c r="AF15" s="56">
        <f t="shared" si="4"/>
        <v>2129037</v>
      </c>
      <c r="AH15" s="58">
        <v>4446655</v>
      </c>
      <c r="AI15" s="58">
        <v>2919811</v>
      </c>
      <c r="AJ15" s="58">
        <v>0</v>
      </c>
      <c r="AK15" s="59">
        <f t="shared" si="0"/>
        <v>9508503</v>
      </c>
    </row>
    <row r="16" spans="2:37" ht="153" x14ac:dyDescent="0.25">
      <c r="B16" s="75">
        <v>6</v>
      </c>
      <c r="C16" s="75" t="s">
        <v>60</v>
      </c>
      <c r="D16" s="49" t="s">
        <v>43</v>
      </c>
      <c r="E16" s="105" t="s">
        <v>72</v>
      </c>
      <c r="F16" s="106" t="s">
        <v>75</v>
      </c>
      <c r="G16" s="50" t="s">
        <v>70</v>
      </c>
      <c r="H16" s="51" t="s">
        <v>71</v>
      </c>
      <c r="I16" s="52" t="s">
        <v>65</v>
      </c>
      <c r="J16" s="50" t="s">
        <v>94</v>
      </c>
      <c r="K16" s="74" t="s">
        <v>95</v>
      </c>
      <c r="L16" s="102"/>
      <c r="M16" s="53">
        <v>0</v>
      </c>
      <c r="N16" s="54"/>
      <c r="O16" s="54"/>
      <c r="P16" s="52"/>
      <c r="Q16" s="53">
        <f t="shared" si="1"/>
        <v>0</v>
      </c>
      <c r="R16" s="76">
        <f t="shared" si="2"/>
        <v>0</v>
      </c>
      <c r="S16" s="55">
        <v>0</v>
      </c>
      <c r="T16" s="56">
        <v>0</v>
      </c>
      <c r="U16" s="56">
        <v>0</v>
      </c>
      <c r="V16" s="56">
        <v>0</v>
      </c>
      <c r="W16" s="56">
        <v>0</v>
      </c>
      <c r="X16" s="56">
        <v>0</v>
      </c>
      <c r="Y16" s="56">
        <v>0</v>
      </c>
      <c r="Z16" s="56">
        <v>0</v>
      </c>
      <c r="AA16" s="56">
        <v>0</v>
      </c>
      <c r="AB16" s="56"/>
      <c r="AC16" s="56"/>
      <c r="AD16" s="56"/>
      <c r="AE16" s="57">
        <f>SUM(S16:AD16)</f>
        <v>0</v>
      </c>
      <c r="AF16" s="56">
        <f t="shared" si="4"/>
        <v>0</v>
      </c>
      <c r="AH16" s="58">
        <v>0</v>
      </c>
      <c r="AI16" s="58">
        <v>0</v>
      </c>
      <c r="AJ16" s="58">
        <v>0</v>
      </c>
      <c r="AK16" s="59">
        <f t="shared" si="0"/>
        <v>0</v>
      </c>
    </row>
    <row r="17" spans="2:37" x14ac:dyDescent="0.25">
      <c r="B17" s="68"/>
      <c r="C17" s="103"/>
      <c r="D17" s="103"/>
      <c r="E17" s="103"/>
      <c r="F17" s="103"/>
      <c r="G17" s="60"/>
      <c r="H17" s="60"/>
      <c r="I17" s="60"/>
      <c r="J17" s="60"/>
      <c r="K17" s="61"/>
      <c r="L17" s="62">
        <f>SUM(L11)</f>
        <v>4868788</v>
      </c>
      <c r="M17" s="63">
        <f>SUM(M11:M16)</f>
        <v>4639691</v>
      </c>
      <c r="N17" s="54"/>
      <c r="O17" s="54"/>
      <c r="P17" s="54"/>
      <c r="Q17" s="63">
        <f>SUM(Q11:Q16)</f>
        <v>4639691</v>
      </c>
      <c r="R17" s="77">
        <f>SUM(R11:R16)</f>
        <v>0.95294578445395439</v>
      </c>
      <c r="S17" s="63">
        <f>SUM(S11:S16)</f>
        <v>0</v>
      </c>
      <c r="T17" s="63">
        <f t="shared" ref="T17:AA17" si="5">SUM(T11:T16)</f>
        <v>0</v>
      </c>
      <c r="U17" s="63">
        <f t="shared" si="5"/>
        <v>0</v>
      </c>
      <c r="V17" s="63">
        <f t="shared" si="5"/>
        <v>0</v>
      </c>
      <c r="W17" s="63">
        <f t="shared" si="5"/>
        <v>135380</v>
      </c>
      <c r="X17" s="63">
        <f t="shared" si="5"/>
        <v>0</v>
      </c>
      <c r="Y17" s="63">
        <f t="shared" si="5"/>
        <v>0</v>
      </c>
      <c r="Z17" s="63">
        <f t="shared" si="5"/>
        <v>0</v>
      </c>
      <c r="AA17" s="63">
        <f t="shared" si="5"/>
        <v>0</v>
      </c>
      <c r="AB17" s="63">
        <f>SUM(AB11:AB16)</f>
        <v>0</v>
      </c>
      <c r="AC17" s="63">
        <f>SUM(AC11:AC16)</f>
        <v>0</v>
      </c>
      <c r="AD17" s="63">
        <f>SUM(AD11:AD16)</f>
        <v>0</v>
      </c>
      <c r="AE17" s="64">
        <f>SUM(AE11:AE16)</f>
        <v>135380</v>
      </c>
      <c r="AF17" s="63">
        <f>L17-AE17</f>
        <v>4733408</v>
      </c>
      <c r="AH17" s="65">
        <f>SUM(AH11:AH15)</f>
        <v>4913715</v>
      </c>
      <c r="AI17" s="65">
        <f>SUM(AI11:AI15)</f>
        <v>2919811</v>
      </c>
      <c r="AJ17" s="65">
        <f>SUM(AJ11:AJ15)</f>
        <v>0</v>
      </c>
      <c r="AK17" s="65">
        <f>SUM(AK11:AK15)</f>
        <v>12473217</v>
      </c>
    </row>
  </sheetData>
  <mergeCells count="3">
    <mergeCell ref="L11:L16"/>
    <mergeCell ref="C17:F17"/>
    <mergeCell ref="C6:AH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Informe FET  2021</vt:lpstr>
      <vt:lpstr>Informe ST31 No FET 2021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Alejandra Severino R</dc:creator>
  <cp:lastModifiedBy>Jose Joaquin Fredes Perez</cp:lastModifiedBy>
  <dcterms:created xsi:type="dcterms:W3CDTF">2021-02-18T20:05:13Z</dcterms:created>
  <dcterms:modified xsi:type="dcterms:W3CDTF">2021-10-28T12:43:52Z</dcterms:modified>
</cp:coreProperties>
</file>